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L190" i="1" l="1"/>
  <c r="L180" i="1"/>
  <c r="L171" i="1"/>
  <c r="L161" i="1"/>
  <c r="L152" i="1"/>
  <c r="L142" i="1"/>
  <c r="L133" i="1"/>
  <c r="L123" i="1"/>
  <c r="L115" i="1"/>
  <c r="L105" i="1"/>
  <c r="L96" i="1"/>
  <c r="L86" i="1"/>
  <c r="L77" i="1"/>
  <c r="L67" i="1"/>
  <c r="L58" i="1"/>
  <c r="L48" i="1"/>
  <c r="L39" i="1"/>
  <c r="L29" i="1"/>
  <c r="L22" i="1"/>
  <c r="A106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G191" i="1" s="1"/>
  <c r="F180" i="1"/>
  <c r="B172" i="1"/>
  <c r="A172" i="1"/>
  <c r="J171" i="1"/>
  <c r="I171" i="1"/>
  <c r="H171" i="1"/>
  <c r="G171" i="1"/>
  <c r="F171" i="1"/>
  <c r="B162" i="1"/>
  <c r="A162" i="1"/>
  <c r="J161" i="1"/>
  <c r="I161" i="1"/>
  <c r="I172" i="1" s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I153" i="1" s="1"/>
  <c r="H142" i="1"/>
  <c r="G142" i="1"/>
  <c r="G153" i="1" s="1"/>
  <c r="F142" i="1"/>
  <c r="B134" i="1"/>
  <c r="A134" i="1"/>
  <c r="J133" i="1"/>
  <c r="I133" i="1"/>
  <c r="H133" i="1"/>
  <c r="G133" i="1"/>
  <c r="F133" i="1"/>
  <c r="B124" i="1"/>
  <c r="A124" i="1"/>
  <c r="J123" i="1"/>
  <c r="I123" i="1"/>
  <c r="I134" i="1" s="1"/>
  <c r="H123" i="1"/>
  <c r="G123" i="1"/>
  <c r="G134" i="1" s="1"/>
  <c r="F123" i="1"/>
  <c r="B116" i="1"/>
  <c r="A116" i="1"/>
  <c r="J115" i="1"/>
  <c r="I115" i="1"/>
  <c r="H115" i="1"/>
  <c r="G115" i="1"/>
  <c r="F115" i="1"/>
  <c r="B106" i="1"/>
  <c r="J105" i="1"/>
  <c r="I105" i="1"/>
  <c r="H105" i="1"/>
  <c r="H116" i="1" s="1"/>
  <c r="G105" i="1"/>
  <c r="G116" i="1" s="1"/>
  <c r="F105" i="1"/>
  <c r="B97" i="1"/>
  <c r="A97" i="1"/>
  <c r="J96" i="1"/>
  <c r="I96" i="1"/>
  <c r="H96" i="1"/>
  <c r="G96" i="1"/>
  <c r="F96" i="1"/>
  <c r="B87" i="1"/>
  <c r="A87" i="1"/>
  <c r="J86" i="1"/>
  <c r="J97" i="1" s="1"/>
  <c r="I86" i="1"/>
  <c r="H86" i="1"/>
  <c r="H97" i="1" s="1"/>
  <c r="G86" i="1"/>
  <c r="F86" i="1"/>
  <c r="B78" i="1"/>
  <c r="A78" i="1"/>
  <c r="J77" i="1"/>
  <c r="I77" i="1"/>
  <c r="H77" i="1"/>
  <c r="G77" i="1"/>
  <c r="G78" i="1" s="1"/>
  <c r="F77" i="1"/>
  <c r="B68" i="1"/>
  <c r="A68" i="1"/>
  <c r="J67" i="1"/>
  <c r="J78" i="1" s="1"/>
  <c r="I67" i="1"/>
  <c r="H67" i="1"/>
  <c r="G67" i="1"/>
  <c r="F67" i="1"/>
  <c r="B59" i="1"/>
  <c r="A59" i="1"/>
  <c r="J58" i="1"/>
  <c r="I58" i="1"/>
  <c r="H58" i="1"/>
  <c r="G58" i="1"/>
  <c r="G59" i="1" s="1"/>
  <c r="F58" i="1"/>
  <c r="B49" i="1"/>
  <c r="A49" i="1"/>
  <c r="J48" i="1"/>
  <c r="I48" i="1"/>
  <c r="H48" i="1"/>
  <c r="H59" i="1" s="1"/>
  <c r="G48" i="1"/>
  <c r="F48" i="1"/>
  <c r="F59" i="1" s="1"/>
  <c r="B40" i="1"/>
  <c r="A40" i="1"/>
  <c r="J39" i="1"/>
  <c r="I39" i="1"/>
  <c r="H39" i="1"/>
  <c r="G39" i="1"/>
  <c r="F39" i="1"/>
  <c r="B30" i="1"/>
  <c r="A30" i="1"/>
  <c r="J29" i="1"/>
  <c r="J40" i="1" s="1"/>
  <c r="I29" i="1"/>
  <c r="H29" i="1"/>
  <c r="G29" i="1"/>
  <c r="F29" i="1"/>
  <c r="F40" i="1" s="1"/>
  <c r="B23" i="1"/>
  <c r="A23" i="1"/>
  <c r="B13" i="1"/>
  <c r="A13" i="1"/>
  <c r="G22" i="1"/>
  <c r="H22" i="1"/>
  <c r="I22" i="1"/>
  <c r="J22" i="1"/>
  <c r="F22" i="1"/>
  <c r="G172" i="1" l="1"/>
  <c r="I191" i="1"/>
  <c r="J59" i="1"/>
  <c r="I116" i="1"/>
  <c r="J116" i="1"/>
  <c r="F78" i="1"/>
  <c r="H40" i="1"/>
  <c r="F97" i="1"/>
  <c r="I78" i="1"/>
  <c r="L59" i="1"/>
  <c r="I59" i="1"/>
  <c r="L97" i="1"/>
  <c r="L134" i="1"/>
  <c r="L172" i="1"/>
  <c r="L40" i="1"/>
  <c r="L78" i="1"/>
  <c r="L116" i="1"/>
  <c r="L153" i="1"/>
  <c r="L191" i="1"/>
  <c r="I40" i="1"/>
  <c r="G97" i="1"/>
  <c r="H134" i="1"/>
  <c r="J153" i="1"/>
  <c r="H172" i="1"/>
  <c r="J191" i="1"/>
  <c r="G40" i="1"/>
  <c r="H78" i="1"/>
  <c r="I97" i="1"/>
  <c r="J134" i="1"/>
  <c r="H153" i="1"/>
  <c r="J172" i="1"/>
  <c r="H191" i="1"/>
  <c r="F116" i="1"/>
  <c r="F134" i="1"/>
  <c r="F153" i="1"/>
  <c r="F172" i="1"/>
  <c r="F191" i="1"/>
  <c r="J192" i="1" l="1"/>
  <c r="H192" i="1"/>
  <c r="L192" i="1"/>
  <c r="F192" i="1"/>
  <c r="G192" i="1"/>
  <c r="I192" i="1"/>
</calcChain>
</file>

<file path=xl/sharedStrings.xml><?xml version="1.0" encoding="utf-8"?>
<sst xmlns="http://schemas.openxmlformats.org/spreadsheetml/2006/main" count="301" uniqueCount="120">
  <si>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</si>
  <si>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</si>
  <si>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</si>
  <si>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</si>
  <si>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</si>
  <si>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</si>
  <si>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</si>
  <si>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</si>
  <si>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</si>
  <si>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</si>
  <si>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</si>
  <si>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</si>
  <si>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</si>
  <si>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</si>
  <si>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</si>
  <si>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</si>
  <si>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</si>
  <si>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</si>
  <si>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</si>
  <si>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</si>
  <si>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</si>
  <si>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</si>
  <si>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</si>
  <si>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</si>
  <si>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</si>
  <si>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</si>
  <si>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</si>
  <si>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</si>
  <si>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</si>
  <si>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</si>
  <si>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</si>
  <si>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</si>
  <si>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</si>
  <si>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</si>
  <si>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</si>
  <si>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</si>
  <si>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</si>
  <si>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</si>
  <si>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</si>
  <si>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рисовой крупы</t>
  </si>
  <si>
    <t>182-2017</t>
  </si>
  <si>
    <t>напиток кофейный на молоке</t>
  </si>
  <si>
    <t>379-2017</t>
  </si>
  <si>
    <t>Хлеб второй сорт обогащ.видов.</t>
  </si>
  <si>
    <t>пр</t>
  </si>
  <si>
    <t>сыр порциями (российский)</t>
  </si>
  <si>
    <t xml:space="preserve"> 03-2017</t>
  </si>
  <si>
    <t>фрукт свежий</t>
  </si>
  <si>
    <t>338-2017</t>
  </si>
  <si>
    <t>шницель рубленный</t>
  </si>
  <si>
    <t>267-2017</t>
  </si>
  <si>
    <t>Картофельное пюре</t>
  </si>
  <si>
    <t>312-2017</t>
  </si>
  <si>
    <t>какао с молоком</t>
  </si>
  <si>
    <t>382-2017</t>
  </si>
  <si>
    <t>Хлеб второй сорт обог.видов.</t>
  </si>
  <si>
    <t>огурцы свежие</t>
  </si>
  <si>
    <t>71-2017</t>
  </si>
  <si>
    <t>341--2017</t>
  </si>
  <si>
    <t>бефстроганов</t>
  </si>
  <si>
    <t>250-2017</t>
  </si>
  <si>
    <t>макароны отварные</t>
  </si>
  <si>
    <t>40-40</t>
  </si>
  <si>
    <t>203-2017</t>
  </si>
  <si>
    <t>чай с лимоном</t>
  </si>
  <si>
    <t>374-2017</t>
  </si>
  <si>
    <t xml:space="preserve"> фрукты</t>
  </si>
  <si>
    <t xml:space="preserve"> </t>
  </si>
  <si>
    <t>пудинг из творога со сгущенным молоком</t>
  </si>
  <si>
    <t>222-2017</t>
  </si>
  <si>
    <t xml:space="preserve"> бутерброды с маслом</t>
  </si>
  <si>
    <t xml:space="preserve"> 10-30</t>
  </si>
  <si>
    <t xml:space="preserve"> 1-2017</t>
  </si>
  <si>
    <t>фрукт</t>
  </si>
  <si>
    <t>хлеб 2 сорта обогащ.,видов.</t>
  </si>
  <si>
    <t>котлеты рубленные из кур</t>
  </si>
  <si>
    <t>70-30</t>
  </si>
  <si>
    <t>296-2017</t>
  </si>
  <si>
    <t>капуста тушеная</t>
  </si>
  <si>
    <t>321-2017</t>
  </si>
  <si>
    <t>напиток апельсиновый</t>
  </si>
  <si>
    <t>346-2017</t>
  </si>
  <si>
    <t>йогурт</t>
  </si>
  <si>
    <t>Хлеб второго сорта обог.видов.</t>
  </si>
  <si>
    <t>Директор</t>
  </si>
  <si>
    <t>М.Н.Бобкова</t>
  </si>
  <si>
    <t>МБОУ "Кременковская ООШ"</t>
  </si>
  <si>
    <t xml:space="preserve"> омлет натуральный</t>
  </si>
  <si>
    <t>215-2017</t>
  </si>
  <si>
    <t>каша пшенная</t>
  </si>
  <si>
    <t>банан</t>
  </si>
  <si>
    <t>гуляш из отварной  говядины</t>
  </si>
  <si>
    <t>260-217</t>
  </si>
  <si>
    <t>каша гречневая</t>
  </si>
  <si>
    <t>171-2017</t>
  </si>
  <si>
    <t>377-2017</t>
  </si>
  <si>
    <t>картофельное пюре</t>
  </si>
  <si>
    <t>рыба,запеченная с яйцом</t>
  </si>
  <si>
    <t>352-2017</t>
  </si>
  <si>
    <t>комрот из кураги</t>
  </si>
  <si>
    <t>348-2017</t>
  </si>
  <si>
    <t>Хлебвторой сорт обого.видов.</t>
  </si>
  <si>
    <t>апельсин</t>
  </si>
  <si>
    <t>винегрет овощной</t>
  </si>
  <si>
    <t>67-2017</t>
  </si>
  <si>
    <t xml:space="preserve">Оладьи </t>
  </si>
  <si>
    <t>401-17</t>
  </si>
  <si>
    <t>молоко сгущеное</t>
  </si>
  <si>
    <t>чай с сахаром</t>
  </si>
  <si>
    <t>376-17</t>
  </si>
  <si>
    <t xml:space="preserve">  хлеб 2 сорта обогащ.,видов.</t>
  </si>
  <si>
    <t>338-17</t>
  </si>
  <si>
    <t>плов из птицы</t>
  </si>
  <si>
    <t>291-2017</t>
  </si>
  <si>
    <t>компот из яблок</t>
  </si>
  <si>
    <t>салат из свежей капусты</t>
  </si>
  <si>
    <t>45-2017</t>
  </si>
  <si>
    <t>сладкое</t>
  </si>
  <si>
    <t xml:space="preserve"> печенье</t>
  </si>
  <si>
    <t>339-2017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</si>
</sst>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17" fontId="0" fillId="2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zoomScaleNormal="100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O149" sqref="O14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5" t="s">
        <v>86</v>
      </c>
      <c r="D1" s="86"/>
      <c r="E1" s="86"/>
      <c r="F1" s="12" t="s">
        <v>16</v>
      </c>
      <c r="G1" s="2" t="s">
        <v>17</v>
      </c>
      <c r="H1" s="87" t="s">
        <v>84</v>
      </c>
      <c r="I1" s="87"/>
      <c r="J1" s="87"/>
      <c r="K1" s="87"/>
    </row>
    <row r="2" spans="1:12" ht="17.399999999999999" x14ac:dyDescent="0.25">
      <c r="A2" s="35" t="s">
        <v>6</v>
      </c>
      <c r="C2" s="2"/>
      <c r="G2" s="2" t="s">
        <v>18</v>
      </c>
      <c r="H2" s="87" t="s">
        <v>85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 t="s">
        <v>67</v>
      </c>
      <c r="I3" s="45">
        <v>12</v>
      </c>
      <c r="J3" s="46">
        <v>2026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83" t="s">
        <v>87</v>
      </c>
      <c r="F6" s="49">
        <v>120</v>
      </c>
      <c r="G6" s="49">
        <v>12</v>
      </c>
      <c r="H6" s="49">
        <v>17</v>
      </c>
      <c r="I6" s="50">
        <v>2</v>
      </c>
      <c r="J6" s="49">
        <v>205</v>
      </c>
      <c r="K6" s="51" t="s">
        <v>88</v>
      </c>
      <c r="L6" s="52">
        <v>19.5</v>
      </c>
    </row>
    <row r="7" spans="1:12" ht="14.4" x14ac:dyDescent="0.3">
      <c r="A7" s="23"/>
      <c r="B7" s="15"/>
      <c r="C7" s="11"/>
      <c r="D7" s="77" t="s">
        <v>21</v>
      </c>
      <c r="E7" s="69" t="s">
        <v>89</v>
      </c>
      <c r="F7" s="54">
        <v>155</v>
      </c>
      <c r="G7" s="54">
        <v>5</v>
      </c>
      <c r="H7" s="54">
        <v>3</v>
      </c>
      <c r="I7" s="55">
        <v>29</v>
      </c>
      <c r="J7" s="54">
        <v>165</v>
      </c>
      <c r="K7" s="56" t="s">
        <v>40</v>
      </c>
      <c r="L7" s="57">
        <v>19.43</v>
      </c>
    </row>
    <row r="8" spans="1:12" ht="14.4" x14ac:dyDescent="0.3">
      <c r="A8" s="23"/>
      <c r="B8" s="15"/>
      <c r="C8" s="11"/>
      <c r="D8" s="7" t="s">
        <v>22</v>
      </c>
      <c r="E8" s="58" t="s">
        <v>53</v>
      </c>
      <c r="F8" s="59">
        <v>200</v>
      </c>
      <c r="G8" s="59">
        <v>4</v>
      </c>
      <c r="H8" s="59">
        <v>4</v>
      </c>
      <c r="I8" s="60">
        <v>28</v>
      </c>
      <c r="J8" s="59">
        <v>115</v>
      </c>
      <c r="K8" s="6" t="s">
        <v>54</v>
      </c>
      <c r="L8" s="61">
        <v>12.9</v>
      </c>
    </row>
    <row r="9" spans="1:12" ht="14.4" x14ac:dyDescent="0.3">
      <c r="A9" s="23"/>
      <c r="B9" s="15"/>
      <c r="C9" s="11"/>
      <c r="D9" s="7" t="s">
        <v>23</v>
      </c>
      <c r="E9" s="58" t="s">
        <v>43</v>
      </c>
      <c r="F9" s="59">
        <v>30</v>
      </c>
      <c r="G9" s="59">
        <v>2</v>
      </c>
      <c r="H9" s="59">
        <v>0</v>
      </c>
      <c r="I9" s="60">
        <v>15</v>
      </c>
      <c r="J9" s="59">
        <v>70</v>
      </c>
      <c r="K9" s="6" t="s">
        <v>44</v>
      </c>
      <c r="L9" s="61">
        <v>3.6</v>
      </c>
    </row>
    <row r="10" spans="1:12" ht="15" thickBot="1" x14ac:dyDescent="0.35">
      <c r="A10" s="23"/>
      <c r="B10" s="15"/>
      <c r="C10" s="11"/>
      <c r="D10" s="7" t="s">
        <v>24</v>
      </c>
      <c r="E10" s="64" t="s">
        <v>90</v>
      </c>
      <c r="F10" s="65">
        <v>100</v>
      </c>
      <c r="G10" s="65">
        <v>1</v>
      </c>
      <c r="H10" s="65">
        <v>0</v>
      </c>
      <c r="I10" s="66">
        <v>16</v>
      </c>
      <c r="J10" s="65">
        <v>71</v>
      </c>
      <c r="K10" s="63" t="s">
        <v>119</v>
      </c>
      <c r="L10" s="67">
        <v>16.920000000000002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 t="s">
        <v>33</v>
      </c>
      <c r="E12" s="39"/>
      <c r="F12" s="40">
        <v>605</v>
      </c>
      <c r="G12" s="40">
        <v>25</v>
      </c>
      <c r="H12" s="40">
        <v>24</v>
      </c>
      <c r="I12" s="40">
        <v>89</v>
      </c>
      <c r="J12" s="40">
        <v>626</v>
      </c>
      <c r="K12" s="41"/>
      <c r="L12" s="40">
        <v>72.349999999999994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4.4" x14ac:dyDescent="0.3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88" t="s">
        <v>4</v>
      </c>
      <c r="D23" s="89"/>
      <c r="E23" s="31"/>
      <c r="F23" s="32">
        <f>F12</f>
        <v>605</v>
      </c>
      <c r="G23" s="32">
        <f>G12</f>
        <v>25</v>
      </c>
      <c r="H23" s="32">
        <f>H12</f>
        <v>24</v>
      </c>
      <c r="I23" s="32">
        <f>I12</f>
        <v>89</v>
      </c>
      <c r="J23" s="32">
        <f>J12</f>
        <v>626</v>
      </c>
      <c r="K23" s="32"/>
      <c r="L23" s="32">
        <f>L12</f>
        <v>72.349999999999994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48" t="s">
        <v>91</v>
      </c>
      <c r="F24" s="49" t="s">
        <v>62</v>
      </c>
      <c r="G24" s="49">
        <v>11</v>
      </c>
      <c r="H24" s="49">
        <v>11</v>
      </c>
      <c r="I24" s="50">
        <v>3</v>
      </c>
      <c r="J24" s="49">
        <v>131</v>
      </c>
      <c r="K24" s="51" t="s">
        <v>92</v>
      </c>
      <c r="L24" s="52">
        <v>44.7</v>
      </c>
    </row>
    <row r="25" spans="1:12" ht="14.4" x14ac:dyDescent="0.3">
      <c r="A25" s="14"/>
      <c r="B25" s="15"/>
      <c r="C25" s="11"/>
      <c r="D25" s="77" t="s">
        <v>21</v>
      </c>
      <c r="E25" s="53" t="s">
        <v>93</v>
      </c>
      <c r="F25" s="54">
        <v>150</v>
      </c>
      <c r="G25" s="54">
        <v>9</v>
      </c>
      <c r="H25" s="54">
        <v>10</v>
      </c>
      <c r="I25" s="55">
        <v>40</v>
      </c>
      <c r="J25" s="54">
        <v>280</v>
      </c>
      <c r="K25" s="56" t="s">
        <v>94</v>
      </c>
      <c r="L25" s="57">
        <v>10.220000000000001</v>
      </c>
    </row>
    <row r="26" spans="1:12" ht="14.4" x14ac:dyDescent="0.3">
      <c r="A26" s="14"/>
      <c r="B26" s="15"/>
      <c r="C26" s="11"/>
      <c r="D26" s="7" t="s">
        <v>22</v>
      </c>
      <c r="E26" s="58" t="s">
        <v>64</v>
      </c>
      <c r="F26" s="59">
        <v>200</v>
      </c>
      <c r="G26" s="59">
        <v>0</v>
      </c>
      <c r="H26" s="59">
        <v>0</v>
      </c>
      <c r="I26" s="60">
        <v>15</v>
      </c>
      <c r="J26" s="59">
        <v>62</v>
      </c>
      <c r="K26" s="6" t="s">
        <v>95</v>
      </c>
      <c r="L26" s="61">
        <v>3.6</v>
      </c>
    </row>
    <row r="27" spans="1:12" ht="14.4" x14ac:dyDescent="0.3">
      <c r="A27" s="14"/>
      <c r="B27" s="15"/>
      <c r="C27" s="11"/>
      <c r="D27" s="7" t="s">
        <v>23</v>
      </c>
      <c r="E27" s="58" t="s">
        <v>55</v>
      </c>
      <c r="F27" s="59">
        <v>40</v>
      </c>
      <c r="G27" s="59">
        <v>1</v>
      </c>
      <c r="H27" s="59">
        <v>0</v>
      </c>
      <c r="I27" s="60">
        <v>9</v>
      </c>
      <c r="J27" s="59">
        <v>93</v>
      </c>
      <c r="K27" s="6" t="s">
        <v>44</v>
      </c>
      <c r="L27" s="61">
        <v>4.8</v>
      </c>
    </row>
    <row r="28" spans="1:12" ht="15" thickBot="1" x14ac:dyDescent="0.35">
      <c r="A28" s="14"/>
      <c r="B28" s="15"/>
      <c r="C28" s="11"/>
      <c r="D28" s="7" t="s">
        <v>24</v>
      </c>
      <c r="E28" s="64" t="s">
        <v>47</v>
      </c>
      <c r="F28" s="65">
        <v>100</v>
      </c>
      <c r="G28" s="65">
        <v>1</v>
      </c>
      <c r="H28" s="65">
        <v>0</v>
      </c>
      <c r="I28" s="66">
        <v>9</v>
      </c>
      <c r="J28" s="65">
        <v>41</v>
      </c>
      <c r="K28" s="63" t="s">
        <v>48</v>
      </c>
      <c r="L28" s="67">
        <v>9.0299999999999994</v>
      </c>
    </row>
    <row r="29" spans="1:12" ht="14.4" x14ac:dyDescent="0.3">
      <c r="A29" s="16"/>
      <c r="B29" s="17"/>
      <c r="C29" s="8"/>
      <c r="D29" s="18" t="s">
        <v>33</v>
      </c>
      <c r="E29" s="9"/>
      <c r="F29" s="19">
        <f>SUM(F24:F28)</f>
        <v>490</v>
      </c>
      <c r="G29" s="19">
        <f>SUM(G24:G28)</f>
        <v>22</v>
      </c>
      <c r="H29" s="19">
        <f>SUM(H24:H28)</f>
        <v>21</v>
      </c>
      <c r="I29" s="19">
        <f>SUM(I24:I28)</f>
        <v>76</v>
      </c>
      <c r="J29" s="19">
        <f>SUM(J24:J28)</f>
        <v>607</v>
      </c>
      <c r="K29" s="25"/>
      <c r="L29" s="19">
        <f>SUM(L24:L28)</f>
        <v>72.349999999999994</v>
      </c>
    </row>
    <row r="30" spans="1:12" ht="14.4" x14ac:dyDescent="0.3">
      <c r="A30" s="13">
        <f>A24</f>
        <v>1</v>
      </c>
      <c r="B30" s="13">
        <f>B24</f>
        <v>2</v>
      </c>
      <c r="C30" s="10" t="s">
        <v>25</v>
      </c>
      <c r="D30" s="7" t="s">
        <v>26</v>
      </c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7" t="s">
        <v>27</v>
      </c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11"/>
      <c r="D32" s="7" t="s">
        <v>28</v>
      </c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4"/>
      <c r="B33" s="15"/>
      <c r="C33" s="11"/>
      <c r="D33" s="7" t="s">
        <v>29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30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31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32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2">SUM(G30:G38)</f>
        <v>0</v>
      </c>
      <c r="H39" s="19">
        <f t="shared" ref="H39" si="3">SUM(H30:H38)</f>
        <v>0</v>
      </c>
      <c r="I39" s="19">
        <f t="shared" ref="I39" si="4">SUM(I30:I38)</f>
        <v>0</v>
      </c>
      <c r="J39" s="19">
        <f t="shared" ref="J39:L39" si="5">SUM(J30:J38)</f>
        <v>0</v>
      </c>
      <c r="K39" s="25"/>
      <c r="L39" s="19">
        <f t="shared" si="5"/>
        <v>0</v>
      </c>
    </row>
    <row r="40" spans="1:12" ht="15.75" customHeight="1" thickBot="1" x14ac:dyDescent="0.3">
      <c r="A40" s="33">
        <f>A24</f>
        <v>1</v>
      </c>
      <c r="B40" s="33">
        <f>B24</f>
        <v>2</v>
      </c>
      <c r="C40" s="88" t="s">
        <v>4</v>
      </c>
      <c r="D40" s="89"/>
      <c r="E40" s="31"/>
      <c r="F40" s="32">
        <f>F29+F39</f>
        <v>490</v>
      </c>
      <c r="G40" s="32">
        <f t="shared" ref="G40" si="6">G29+G39</f>
        <v>22</v>
      </c>
      <c r="H40" s="32">
        <f t="shared" ref="H40" si="7">H29+H39</f>
        <v>21</v>
      </c>
      <c r="I40" s="32">
        <f t="shared" ref="I40" si="8">I29+I39</f>
        <v>76</v>
      </c>
      <c r="J40" s="32">
        <f t="shared" ref="J40:L40" si="9">J29+J39</f>
        <v>607</v>
      </c>
      <c r="K40" s="32"/>
      <c r="L40" s="32">
        <f t="shared" si="9"/>
        <v>72.349999999999994</v>
      </c>
    </row>
    <row r="41" spans="1:12" ht="14.4" x14ac:dyDescent="0.3">
      <c r="A41" s="20">
        <v>1</v>
      </c>
      <c r="B41" s="21">
        <v>3</v>
      </c>
      <c r="C41" s="22" t="s">
        <v>20</v>
      </c>
      <c r="D41" s="5" t="s">
        <v>21</v>
      </c>
      <c r="E41" s="48" t="s">
        <v>96</v>
      </c>
      <c r="F41" s="49">
        <v>150</v>
      </c>
      <c r="G41" s="49">
        <v>3</v>
      </c>
      <c r="H41" s="49">
        <v>2</v>
      </c>
      <c r="I41" s="50">
        <v>19</v>
      </c>
      <c r="J41" s="49">
        <v>110</v>
      </c>
      <c r="K41" s="51" t="s">
        <v>52</v>
      </c>
      <c r="L41" s="52">
        <v>18.399999999999999</v>
      </c>
    </row>
    <row r="42" spans="1:12" ht="14.4" x14ac:dyDescent="0.3">
      <c r="A42" s="23"/>
      <c r="B42" s="15"/>
      <c r="C42" s="11"/>
      <c r="D42" s="8" t="s">
        <v>21</v>
      </c>
      <c r="E42" s="53" t="s">
        <v>97</v>
      </c>
      <c r="F42" s="54">
        <v>100</v>
      </c>
      <c r="G42" s="54">
        <v>7</v>
      </c>
      <c r="H42" s="54">
        <v>12</v>
      </c>
      <c r="I42" s="55">
        <v>17</v>
      </c>
      <c r="J42" s="54">
        <v>221</v>
      </c>
      <c r="K42" s="56" t="s">
        <v>98</v>
      </c>
      <c r="L42" s="57">
        <v>22.36</v>
      </c>
    </row>
    <row r="43" spans="1:12" ht="14.4" x14ac:dyDescent="0.3">
      <c r="A43" s="23"/>
      <c r="B43" s="15"/>
      <c r="C43" s="11"/>
      <c r="D43" s="7" t="s">
        <v>22</v>
      </c>
      <c r="E43" s="58" t="s">
        <v>99</v>
      </c>
      <c r="F43" s="59">
        <v>200</v>
      </c>
      <c r="G43" s="59">
        <v>3</v>
      </c>
      <c r="H43" s="59">
        <v>3</v>
      </c>
      <c r="I43" s="60">
        <v>16</v>
      </c>
      <c r="J43" s="59">
        <v>101</v>
      </c>
      <c r="K43" s="6" t="s">
        <v>100</v>
      </c>
      <c r="L43" s="61">
        <v>9.44</v>
      </c>
    </row>
    <row r="44" spans="1:12" ht="14.4" x14ac:dyDescent="0.3">
      <c r="A44" s="23"/>
      <c r="B44" s="15"/>
      <c r="C44" s="11"/>
      <c r="D44" s="7" t="s">
        <v>23</v>
      </c>
      <c r="E44" s="58" t="s">
        <v>101</v>
      </c>
      <c r="F44" s="59">
        <v>40</v>
      </c>
      <c r="G44" s="59">
        <v>3</v>
      </c>
      <c r="H44" s="59">
        <v>0</v>
      </c>
      <c r="I44" s="60">
        <v>19</v>
      </c>
      <c r="J44" s="59">
        <v>94</v>
      </c>
      <c r="K44" s="6" t="s">
        <v>44</v>
      </c>
      <c r="L44" s="61">
        <v>4.8</v>
      </c>
    </row>
    <row r="45" spans="1:12" ht="14.4" x14ac:dyDescent="0.3">
      <c r="A45" s="23"/>
      <c r="B45" s="15"/>
      <c r="C45" s="11"/>
      <c r="D45" s="10" t="s">
        <v>24</v>
      </c>
      <c r="E45" s="71" t="s">
        <v>102</v>
      </c>
      <c r="F45" s="72">
        <v>100</v>
      </c>
      <c r="G45" s="72">
        <v>1</v>
      </c>
      <c r="H45" s="72">
        <v>0</v>
      </c>
      <c r="I45" s="73">
        <v>12</v>
      </c>
      <c r="J45" s="72">
        <v>54</v>
      </c>
      <c r="K45" s="84" t="s">
        <v>48</v>
      </c>
      <c r="L45" s="74">
        <v>9.24</v>
      </c>
    </row>
    <row r="46" spans="1:12" ht="15" thickBot="1" x14ac:dyDescent="0.35">
      <c r="A46" s="23"/>
      <c r="B46" s="15"/>
      <c r="C46" s="11"/>
      <c r="D46" s="63" t="s">
        <v>26</v>
      </c>
      <c r="E46" s="64" t="s">
        <v>103</v>
      </c>
      <c r="F46" s="65">
        <v>100</v>
      </c>
      <c r="G46" s="65">
        <v>2</v>
      </c>
      <c r="H46" s="65">
        <v>6</v>
      </c>
      <c r="I46" s="66">
        <v>9</v>
      </c>
      <c r="J46" s="65">
        <v>98</v>
      </c>
      <c r="K46" s="63" t="s">
        <v>104</v>
      </c>
      <c r="L46" s="67">
        <v>8.11</v>
      </c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4"/>
      <c r="B48" s="17"/>
      <c r="C48" s="8"/>
      <c r="D48" s="18" t="s">
        <v>33</v>
      </c>
      <c r="E48" s="9"/>
      <c r="F48" s="19">
        <f>SUM(F41:F47)</f>
        <v>690</v>
      </c>
      <c r="G48" s="19">
        <f t="shared" ref="G48" si="10">SUM(G41:G47)</f>
        <v>19</v>
      </c>
      <c r="H48" s="19">
        <f t="shared" ref="H48" si="11">SUM(H41:H47)</f>
        <v>23</v>
      </c>
      <c r="I48" s="19">
        <f t="shared" ref="I48" si="12">SUM(I41:I47)</f>
        <v>92</v>
      </c>
      <c r="J48" s="19">
        <f t="shared" ref="J48:L48" si="13">SUM(J41:J47)</f>
        <v>678</v>
      </c>
      <c r="K48" s="25"/>
      <c r="L48" s="19">
        <f t="shared" si="13"/>
        <v>72.349999999999994</v>
      </c>
    </row>
    <row r="49" spans="1:12" ht="14.4" x14ac:dyDescent="0.3">
      <c r="A49" s="26">
        <f>A41</f>
        <v>1</v>
      </c>
      <c r="B49" s="13">
        <f>B41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14">SUM(G49:G57)</f>
        <v>0</v>
      </c>
      <c r="H58" s="19">
        <f t="shared" ref="H58" si="15">SUM(H49:H57)</f>
        <v>0</v>
      </c>
      <c r="I58" s="19">
        <f t="shared" ref="I58" si="16">SUM(I49:I57)</f>
        <v>0</v>
      </c>
      <c r="J58" s="19">
        <f t="shared" ref="J58:L58" si="17">SUM(J49:J57)</f>
        <v>0</v>
      </c>
      <c r="K58" s="25"/>
      <c r="L58" s="19">
        <f t="shared" si="17"/>
        <v>0</v>
      </c>
    </row>
    <row r="59" spans="1:12" ht="15.75" customHeight="1" thickBot="1" x14ac:dyDescent="0.3">
      <c r="A59" s="29">
        <f>A41</f>
        <v>1</v>
      </c>
      <c r="B59" s="30">
        <f>B41</f>
        <v>3</v>
      </c>
      <c r="C59" s="88" t="s">
        <v>4</v>
      </c>
      <c r="D59" s="89"/>
      <c r="E59" s="31"/>
      <c r="F59" s="32">
        <f>F48+F58</f>
        <v>690</v>
      </c>
      <c r="G59" s="32">
        <f t="shared" ref="G59" si="18">G48+G58</f>
        <v>19</v>
      </c>
      <c r="H59" s="32">
        <f t="shared" ref="H59" si="19">H48+H58</f>
        <v>23</v>
      </c>
      <c r="I59" s="32">
        <f t="shared" ref="I59" si="20">I48+I58</f>
        <v>92</v>
      </c>
      <c r="J59" s="32">
        <f t="shared" ref="J59:L59" si="21">J48+J58</f>
        <v>678</v>
      </c>
      <c r="K59" s="32"/>
      <c r="L59" s="32">
        <f t="shared" si="21"/>
        <v>72.349999999999994</v>
      </c>
    </row>
    <row r="60" spans="1:12" ht="14.4" x14ac:dyDescent="0.3">
      <c r="A60" s="20">
        <v>1</v>
      </c>
      <c r="B60" s="21">
        <v>4</v>
      </c>
      <c r="C60" s="22" t="s">
        <v>20</v>
      </c>
      <c r="D60" s="5" t="s">
        <v>21</v>
      </c>
      <c r="E60" s="48" t="s">
        <v>105</v>
      </c>
      <c r="F60" s="49">
        <v>150</v>
      </c>
      <c r="G60" s="49">
        <v>13</v>
      </c>
      <c r="H60" s="49">
        <v>12</v>
      </c>
      <c r="I60" s="50">
        <v>73</v>
      </c>
      <c r="J60" s="49">
        <v>454</v>
      </c>
      <c r="K60" s="51" t="s">
        <v>106</v>
      </c>
      <c r="L60" s="52">
        <v>27.37</v>
      </c>
    </row>
    <row r="61" spans="1:12" ht="14.4" x14ac:dyDescent="0.3">
      <c r="A61" s="23"/>
      <c r="B61" s="15"/>
      <c r="C61" s="11"/>
      <c r="D61" s="8"/>
      <c r="E61" s="53" t="s">
        <v>107</v>
      </c>
      <c r="F61" s="54">
        <v>20</v>
      </c>
      <c r="G61" s="54">
        <v>1</v>
      </c>
      <c r="H61" s="54">
        <v>2</v>
      </c>
      <c r="I61" s="55">
        <v>11</v>
      </c>
      <c r="J61" s="54">
        <v>65</v>
      </c>
      <c r="K61" s="56"/>
      <c r="L61" s="57">
        <v>6.25</v>
      </c>
    </row>
    <row r="62" spans="1:12" ht="14.4" x14ac:dyDescent="0.3">
      <c r="A62" s="23"/>
      <c r="B62" s="15"/>
      <c r="C62" s="11"/>
      <c r="D62" s="7" t="s">
        <v>22</v>
      </c>
      <c r="E62" s="58" t="s">
        <v>108</v>
      </c>
      <c r="F62" s="59">
        <v>200</v>
      </c>
      <c r="G62" s="59">
        <v>0</v>
      </c>
      <c r="H62" s="59">
        <v>0</v>
      </c>
      <c r="I62" s="60">
        <v>3</v>
      </c>
      <c r="J62" s="59">
        <v>12</v>
      </c>
      <c r="K62" s="6" t="s">
        <v>109</v>
      </c>
      <c r="L62" s="61">
        <v>3</v>
      </c>
    </row>
    <row r="63" spans="1:12" ht="14.4" x14ac:dyDescent="0.3">
      <c r="A63" s="23"/>
      <c r="B63" s="15"/>
      <c r="C63" s="11"/>
      <c r="D63" s="7" t="s">
        <v>23</v>
      </c>
      <c r="E63" s="58" t="s">
        <v>110</v>
      </c>
      <c r="F63" s="59">
        <v>40</v>
      </c>
      <c r="G63" s="59">
        <v>3</v>
      </c>
      <c r="H63" s="59">
        <v>0</v>
      </c>
      <c r="I63" s="60">
        <v>19</v>
      </c>
      <c r="J63" s="59">
        <v>94</v>
      </c>
      <c r="K63" s="62" t="s">
        <v>67</v>
      </c>
      <c r="L63" s="61">
        <v>4.8</v>
      </c>
    </row>
    <row r="64" spans="1:12" ht="14.4" x14ac:dyDescent="0.3">
      <c r="A64" s="23"/>
      <c r="B64" s="15"/>
      <c r="C64" s="11"/>
      <c r="D64" s="10" t="s">
        <v>24</v>
      </c>
      <c r="E64" s="71" t="s">
        <v>73</v>
      </c>
      <c r="F64" s="72">
        <v>100</v>
      </c>
      <c r="G64" s="72">
        <v>1</v>
      </c>
      <c r="H64" s="72">
        <v>0</v>
      </c>
      <c r="I64" s="73">
        <v>9</v>
      </c>
      <c r="J64" s="72">
        <v>41</v>
      </c>
      <c r="K64" s="70" t="s">
        <v>111</v>
      </c>
      <c r="L64" s="74">
        <v>30.93</v>
      </c>
    </row>
    <row r="65" spans="1:12" ht="14.4" x14ac:dyDescent="0.3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510</v>
      </c>
      <c r="G67" s="19">
        <f>SUM(G60:G66)</f>
        <v>18</v>
      </c>
      <c r="H67" s="19">
        <f>SUM(H60:H66)</f>
        <v>14</v>
      </c>
      <c r="I67" s="19">
        <f>SUM(I60:I66)</f>
        <v>115</v>
      </c>
      <c r="J67" s="19">
        <f>SUM(J60:J66)</f>
        <v>666</v>
      </c>
      <c r="K67" s="25"/>
      <c r="L67" s="19">
        <f>SUM(L60:L66)</f>
        <v>72.349999999999994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7" t="s">
        <v>27</v>
      </c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5"/>
      <c r="C70" s="11"/>
      <c r="D70" s="7" t="s">
        <v>28</v>
      </c>
      <c r="E70" s="39"/>
      <c r="F70" s="40"/>
      <c r="G70" s="40"/>
      <c r="H70" s="40"/>
      <c r="I70" s="40"/>
      <c r="J70" s="40"/>
      <c r="K70" s="41"/>
      <c r="L70" s="40"/>
    </row>
    <row r="71" spans="1:12" ht="14.4" x14ac:dyDescent="0.3">
      <c r="A71" s="23"/>
      <c r="B71" s="15"/>
      <c r="C71" s="11"/>
      <c r="D71" s="7" t="s">
        <v>29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30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31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32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 t="shared" ref="G77" si="22">SUM(G68:G76)</f>
        <v>0</v>
      </c>
      <c r="H77" s="19">
        <f t="shared" ref="H77" si="23">SUM(H68:H76)</f>
        <v>0</v>
      </c>
      <c r="I77" s="19">
        <f t="shared" ref="I77" si="24">SUM(I68:I76)</f>
        <v>0</v>
      </c>
      <c r="J77" s="19">
        <f t="shared" ref="J77:L77" si="25">SUM(J68:J76)</f>
        <v>0</v>
      </c>
      <c r="K77" s="25"/>
      <c r="L77" s="19">
        <f t="shared" si="25"/>
        <v>0</v>
      </c>
    </row>
    <row r="78" spans="1:12" ht="15.75" customHeight="1" thickBot="1" x14ac:dyDescent="0.3">
      <c r="A78" s="29">
        <f>A60</f>
        <v>1</v>
      </c>
      <c r="B78" s="30">
        <f>B60</f>
        <v>4</v>
      </c>
      <c r="C78" s="88" t="s">
        <v>4</v>
      </c>
      <c r="D78" s="89"/>
      <c r="E78" s="31"/>
      <c r="F78" s="32">
        <f>F67+F77</f>
        <v>510</v>
      </c>
      <c r="G78" s="32">
        <f t="shared" ref="G78" si="26">G67+G77</f>
        <v>18</v>
      </c>
      <c r="H78" s="32">
        <f t="shared" ref="H78" si="27">H67+H77</f>
        <v>14</v>
      </c>
      <c r="I78" s="32">
        <f t="shared" ref="I78" si="28">I67+I77</f>
        <v>115</v>
      </c>
      <c r="J78" s="32">
        <f t="shared" ref="J78:L78" si="29">J67+J77</f>
        <v>666</v>
      </c>
      <c r="K78" s="32"/>
      <c r="L78" s="32">
        <f t="shared" si="29"/>
        <v>72.349999999999994</v>
      </c>
    </row>
    <row r="79" spans="1:12" ht="14.4" x14ac:dyDescent="0.3">
      <c r="A79" s="20">
        <v>1</v>
      </c>
      <c r="B79" s="21">
        <v>5</v>
      </c>
      <c r="C79" s="22" t="s">
        <v>20</v>
      </c>
      <c r="D79" s="5" t="s">
        <v>21</v>
      </c>
      <c r="E79" s="48" t="s">
        <v>112</v>
      </c>
      <c r="F79" s="49">
        <v>175</v>
      </c>
      <c r="G79" s="49">
        <v>16</v>
      </c>
      <c r="H79" s="49">
        <v>10</v>
      </c>
      <c r="I79" s="50">
        <v>27</v>
      </c>
      <c r="J79" s="49">
        <v>229</v>
      </c>
      <c r="K79" s="51" t="s">
        <v>113</v>
      </c>
      <c r="L79" s="52">
        <v>36.299999999999997</v>
      </c>
    </row>
    <row r="80" spans="1:12" ht="14.4" x14ac:dyDescent="0.3">
      <c r="A80" s="23"/>
      <c r="B80" s="15"/>
      <c r="C80" s="11"/>
      <c r="D80" s="7" t="s">
        <v>22</v>
      </c>
      <c r="E80" s="58" t="s">
        <v>114</v>
      </c>
      <c r="F80" s="59">
        <v>200</v>
      </c>
      <c r="G80" s="59">
        <v>0</v>
      </c>
      <c r="H80" s="59">
        <v>0</v>
      </c>
      <c r="I80" s="60">
        <v>24</v>
      </c>
      <c r="J80" s="59">
        <v>98</v>
      </c>
      <c r="K80" s="6" t="s">
        <v>100</v>
      </c>
      <c r="L80" s="61">
        <v>13.25</v>
      </c>
    </row>
    <row r="81" spans="1:12" ht="14.4" x14ac:dyDescent="0.3">
      <c r="A81" s="23"/>
      <c r="B81" s="15"/>
      <c r="C81" s="11"/>
      <c r="D81" s="7" t="s">
        <v>23</v>
      </c>
      <c r="E81" s="58" t="s">
        <v>55</v>
      </c>
      <c r="F81" s="59">
        <v>30</v>
      </c>
      <c r="G81" s="59">
        <v>2</v>
      </c>
      <c r="H81" s="59">
        <v>0</v>
      </c>
      <c r="I81" s="60">
        <v>15</v>
      </c>
      <c r="J81" s="59">
        <v>70</v>
      </c>
      <c r="K81" s="6" t="s">
        <v>100</v>
      </c>
      <c r="L81" s="61">
        <v>3.6</v>
      </c>
    </row>
    <row r="82" spans="1:12" ht="14.4" x14ac:dyDescent="0.3">
      <c r="A82" s="23"/>
      <c r="B82" s="15"/>
      <c r="C82" s="11"/>
      <c r="D82" s="6" t="s">
        <v>26</v>
      </c>
      <c r="E82" s="58" t="s">
        <v>115</v>
      </c>
      <c r="F82" s="59">
        <v>60</v>
      </c>
      <c r="G82" s="59">
        <v>1</v>
      </c>
      <c r="H82" s="59">
        <v>2</v>
      </c>
      <c r="I82" s="60">
        <v>4</v>
      </c>
      <c r="J82" s="59">
        <v>36</v>
      </c>
      <c r="K82" s="62" t="s">
        <v>116</v>
      </c>
      <c r="L82" s="61">
        <v>8.4</v>
      </c>
    </row>
    <row r="83" spans="1:12" ht="15" thickBot="1" x14ac:dyDescent="0.35">
      <c r="A83" s="23"/>
      <c r="B83" s="15"/>
      <c r="C83" s="11"/>
      <c r="D83" s="63" t="s">
        <v>117</v>
      </c>
      <c r="E83" s="64" t="s">
        <v>118</v>
      </c>
      <c r="F83" s="65">
        <v>40</v>
      </c>
      <c r="G83" s="65">
        <v>3</v>
      </c>
      <c r="H83" s="65">
        <v>10</v>
      </c>
      <c r="I83" s="66">
        <v>25</v>
      </c>
      <c r="J83" s="65">
        <v>191</v>
      </c>
      <c r="K83" s="70"/>
      <c r="L83" s="67">
        <v>10.8</v>
      </c>
    </row>
    <row r="84" spans="1:12" ht="14.4" x14ac:dyDescent="0.3">
      <c r="A84" s="23"/>
      <c r="B84" s="15"/>
      <c r="C84" s="11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4"/>
      <c r="B86" s="17"/>
      <c r="C86" s="8"/>
      <c r="D86" s="18" t="s">
        <v>33</v>
      </c>
      <c r="E86" s="9"/>
      <c r="F86" s="19">
        <f>SUM(F79:F85)</f>
        <v>505</v>
      </c>
      <c r="G86" s="19">
        <f t="shared" ref="G86" si="30">SUM(G79:G85)</f>
        <v>22</v>
      </c>
      <c r="H86" s="19">
        <f t="shared" ref="H86" si="31">SUM(H79:H85)</f>
        <v>22</v>
      </c>
      <c r="I86" s="19">
        <f t="shared" ref="I86" si="32">SUM(I79:I85)</f>
        <v>95</v>
      </c>
      <c r="J86" s="19">
        <f t="shared" ref="J86:L86" si="33">SUM(J79:J85)</f>
        <v>624</v>
      </c>
      <c r="K86" s="25"/>
      <c r="L86" s="19">
        <f t="shared" si="33"/>
        <v>72.349999999999994</v>
      </c>
    </row>
    <row r="87" spans="1:12" ht="14.4" x14ac:dyDescent="0.3">
      <c r="A87" s="26">
        <f>A79</f>
        <v>1</v>
      </c>
      <c r="B87" s="13">
        <f>B79</f>
        <v>5</v>
      </c>
      <c r="C87" s="10" t="s">
        <v>25</v>
      </c>
      <c r="D87" s="7" t="s">
        <v>26</v>
      </c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7" t="s">
        <v>27</v>
      </c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5"/>
      <c r="C89" s="11"/>
      <c r="D89" s="7" t="s">
        <v>28</v>
      </c>
      <c r="E89" s="39"/>
      <c r="F89" s="40"/>
      <c r="G89" s="40"/>
      <c r="H89" s="40"/>
      <c r="I89" s="40"/>
      <c r="J89" s="40"/>
      <c r="K89" s="41"/>
      <c r="L89" s="40"/>
    </row>
    <row r="90" spans="1:12" ht="14.4" x14ac:dyDescent="0.3">
      <c r="A90" s="23"/>
      <c r="B90" s="15"/>
      <c r="C90" s="11"/>
      <c r="D90" s="7" t="s">
        <v>29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30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31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32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6"/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34">SUM(G87:G95)</f>
        <v>0</v>
      </c>
      <c r="H96" s="19">
        <f t="shared" ref="H96" si="35">SUM(H87:H95)</f>
        <v>0</v>
      </c>
      <c r="I96" s="19">
        <f t="shared" ref="I96" si="36">SUM(I87:I95)</f>
        <v>0</v>
      </c>
      <c r="J96" s="19">
        <f t="shared" ref="J96:L96" si="37">SUM(J87:J95)</f>
        <v>0</v>
      </c>
      <c r="K96" s="25"/>
      <c r="L96" s="19">
        <f t="shared" si="37"/>
        <v>0</v>
      </c>
    </row>
    <row r="97" spans="1:12" ht="15.75" customHeight="1" thickBot="1" x14ac:dyDescent="0.3">
      <c r="A97" s="29">
        <f>A79</f>
        <v>1</v>
      </c>
      <c r="B97" s="30">
        <f>B79</f>
        <v>5</v>
      </c>
      <c r="C97" s="88" t="s">
        <v>4</v>
      </c>
      <c r="D97" s="89"/>
      <c r="E97" s="31"/>
      <c r="F97" s="32">
        <f>F86+F96</f>
        <v>505</v>
      </c>
      <c r="G97" s="32">
        <f t="shared" ref="G97" si="38">G86+G96</f>
        <v>22</v>
      </c>
      <c r="H97" s="32">
        <f t="shared" ref="H97" si="39">H86+H96</f>
        <v>22</v>
      </c>
      <c r="I97" s="32">
        <f t="shared" ref="I97" si="40">I86+I96</f>
        <v>95</v>
      </c>
      <c r="J97" s="32">
        <f t="shared" ref="J97:L97" si="41">J86+J96</f>
        <v>624</v>
      </c>
      <c r="K97" s="32"/>
      <c r="L97" s="32">
        <f t="shared" si="41"/>
        <v>72.349999999999994</v>
      </c>
    </row>
    <row r="98" spans="1:12" ht="14.4" x14ac:dyDescent="0.3">
      <c r="A98" s="20">
        <v>2</v>
      </c>
      <c r="B98" s="21">
        <v>1</v>
      </c>
      <c r="C98" s="22" t="s">
        <v>20</v>
      </c>
      <c r="D98" s="5" t="s">
        <v>21</v>
      </c>
      <c r="E98" s="48" t="s">
        <v>39</v>
      </c>
      <c r="F98" s="49">
        <v>210</v>
      </c>
      <c r="G98" s="49">
        <v>5</v>
      </c>
      <c r="H98" s="49">
        <v>11</v>
      </c>
      <c r="I98" s="50">
        <v>33</v>
      </c>
      <c r="J98" s="49">
        <v>251</v>
      </c>
      <c r="K98" s="51" t="s">
        <v>40</v>
      </c>
      <c r="L98" s="52">
        <v>12.4</v>
      </c>
    </row>
    <row r="99" spans="1:12" ht="14.4" x14ac:dyDescent="0.3">
      <c r="A99" s="23"/>
      <c r="B99" s="15"/>
      <c r="C99" s="11"/>
      <c r="D99" s="7" t="s">
        <v>22</v>
      </c>
      <c r="E99" s="58" t="s">
        <v>41</v>
      </c>
      <c r="F99" s="59">
        <v>200</v>
      </c>
      <c r="G99" s="59">
        <v>4</v>
      </c>
      <c r="H99" s="59">
        <v>3</v>
      </c>
      <c r="I99" s="60">
        <v>29</v>
      </c>
      <c r="J99" s="59">
        <v>155</v>
      </c>
      <c r="K99" s="6" t="s">
        <v>42</v>
      </c>
      <c r="L99" s="61">
        <v>10.25</v>
      </c>
    </row>
    <row r="100" spans="1:12" ht="14.4" x14ac:dyDescent="0.3">
      <c r="A100" s="23"/>
      <c r="B100" s="15"/>
      <c r="C100" s="11"/>
      <c r="D100" s="7" t="s">
        <v>23</v>
      </c>
      <c r="E100" s="58" t="s">
        <v>43</v>
      </c>
      <c r="F100" s="59">
        <v>40</v>
      </c>
      <c r="G100" s="59">
        <v>3</v>
      </c>
      <c r="H100" s="59">
        <v>0</v>
      </c>
      <c r="I100" s="60">
        <v>19</v>
      </c>
      <c r="J100" s="59">
        <v>94</v>
      </c>
      <c r="K100" s="6" t="s">
        <v>44</v>
      </c>
      <c r="L100" s="61">
        <v>4.8</v>
      </c>
    </row>
    <row r="101" spans="1:12" ht="15" thickBot="1" x14ac:dyDescent="0.35">
      <c r="A101" s="23"/>
      <c r="B101" s="15"/>
      <c r="C101" s="11"/>
      <c r="D101" s="63" t="s">
        <v>26</v>
      </c>
      <c r="E101" s="64" t="s">
        <v>45</v>
      </c>
      <c r="F101" s="65">
        <v>60</v>
      </c>
      <c r="G101" s="65">
        <v>23</v>
      </c>
      <c r="H101" s="65">
        <v>30</v>
      </c>
      <c r="I101" s="66">
        <v>0</v>
      </c>
      <c r="J101" s="65">
        <v>371</v>
      </c>
      <c r="K101" s="76" t="s">
        <v>46</v>
      </c>
      <c r="L101" s="67">
        <v>36</v>
      </c>
    </row>
    <row r="102" spans="1:12" ht="14.4" x14ac:dyDescent="0.3">
      <c r="A102" s="23"/>
      <c r="B102" s="15"/>
      <c r="C102" s="11"/>
      <c r="D102" s="77" t="s">
        <v>24</v>
      </c>
      <c r="E102" s="78" t="s">
        <v>47</v>
      </c>
      <c r="F102" s="79">
        <v>100</v>
      </c>
      <c r="G102" s="79">
        <v>1</v>
      </c>
      <c r="H102" s="79">
        <v>0</v>
      </c>
      <c r="I102" s="80">
        <v>9</v>
      </c>
      <c r="J102" s="79">
        <v>41</v>
      </c>
      <c r="K102" s="81" t="s">
        <v>48</v>
      </c>
      <c r="L102" s="82">
        <v>8.9</v>
      </c>
    </row>
    <row r="103" spans="1:12" ht="14.4" x14ac:dyDescent="0.3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4"/>
      <c r="B105" s="17"/>
      <c r="C105" s="8"/>
      <c r="D105" s="18" t="s">
        <v>33</v>
      </c>
      <c r="E105" s="9"/>
      <c r="F105" s="19">
        <f>SUM(F98:F104)</f>
        <v>610</v>
      </c>
      <c r="G105" s="19">
        <f t="shared" ref="G105:J105" si="42">SUM(G98:G104)</f>
        <v>36</v>
      </c>
      <c r="H105" s="19">
        <f t="shared" si="42"/>
        <v>44</v>
      </c>
      <c r="I105" s="19">
        <f t="shared" si="42"/>
        <v>90</v>
      </c>
      <c r="J105" s="19">
        <f t="shared" si="42"/>
        <v>912</v>
      </c>
      <c r="K105" s="25"/>
      <c r="L105" s="19">
        <f t="shared" ref="L105" si="43">SUM(L98:L104)</f>
        <v>72.350000000000009</v>
      </c>
    </row>
    <row r="106" spans="1:12" ht="14.4" x14ac:dyDescent="0.3">
      <c r="A106" s="26">
        <f>A98</f>
        <v>2</v>
      </c>
      <c r="B106" s="13">
        <f>B98</f>
        <v>1</v>
      </c>
      <c r="C106" s="10" t="s">
        <v>25</v>
      </c>
      <c r="D106" s="7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7" t="s">
        <v>27</v>
      </c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7" t="s">
        <v>28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7" t="s">
        <v>29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30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31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32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4">SUM(G106:G114)</f>
        <v>0</v>
      </c>
      <c r="H115" s="19">
        <f t="shared" si="44"/>
        <v>0</v>
      </c>
      <c r="I115" s="19">
        <f t="shared" si="44"/>
        <v>0</v>
      </c>
      <c r="J115" s="19">
        <f t="shared" si="44"/>
        <v>0</v>
      </c>
      <c r="K115" s="25"/>
      <c r="L115" s="19">
        <f t="shared" ref="L115" si="45">SUM(L106:L114)</f>
        <v>0</v>
      </c>
    </row>
    <row r="116" spans="1:12" ht="15" thickBot="1" x14ac:dyDescent="0.3">
      <c r="A116" s="29">
        <f>A98</f>
        <v>2</v>
      </c>
      <c r="B116" s="30">
        <f>B98</f>
        <v>1</v>
      </c>
      <c r="C116" s="88" t="s">
        <v>4</v>
      </c>
      <c r="D116" s="89"/>
      <c r="E116" s="31"/>
      <c r="F116" s="32">
        <f>F105+F115</f>
        <v>610</v>
      </c>
      <c r="G116" s="32">
        <f t="shared" ref="G116" si="46">G105+G115</f>
        <v>36</v>
      </c>
      <c r="H116" s="32">
        <f t="shared" ref="H116" si="47">H105+H115</f>
        <v>44</v>
      </c>
      <c r="I116" s="32">
        <f t="shared" ref="I116" si="48">I105+I115</f>
        <v>90</v>
      </c>
      <c r="J116" s="32">
        <f t="shared" ref="J116:L116" si="49">J105+J115</f>
        <v>912</v>
      </c>
      <c r="K116" s="32"/>
      <c r="L116" s="32">
        <f t="shared" si="49"/>
        <v>72.350000000000009</v>
      </c>
    </row>
    <row r="117" spans="1:12" ht="14.4" x14ac:dyDescent="0.3">
      <c r="A117" s="14">
        <v>2</v>
      </c>
      <c r="B117" s="15">
        <v>2</v>
      </c>
      <c r="C117" s="22" t="s">
        <v>20</v>
      </c>
      <c r="D117" s="5" t="s">
        <v>21</v>
      </c>
      <c r="E117" s="48" t="s">
        <v>49</v>
      </c>
      <c r="F117" s="49">
        <v>60</v>
      </c>
      <c r="G117" s="49">
        <v>10</v>
      </c>
      <c r="H117" s="49">
        <v>19</v>
      </c>
      <c r="I117" s="50">
        <v>5</v>
      </c>
      <c r="J117" s="49">
        <v>256</v>
      </c>
      <c r="K117" s="51" t="s">
        <v>50</v>
      </c>
      <c r="L117" s="52">
        <v>25.12</v>
      </c>
    </row>
    <row r="118" spans="1:12" ht="14.4" x14ac:dyDescent="0.3">
      <c r="A118" s="14"/>
      <c r="B118" s="15"/>
      <c r="C118" s="11"/>
      <c r="D118" s="8" t="s">
        <v>21</v>
      </c>
      <c r="E118" s="53" t="s">
        <v>51</v>
      </c>
      <c r="F118" s="54">
        <v>150</v>
      </c>
      <c r="G118" s="54">
        <v>3</v>
      </c>
      <c r="H118" s="54">
        <v>2</v>
      </c>
      <c r="I118" s="55">
        <v>19</v>
      </c>
      <c r="J118" s="54">
        <v>110</v>
      </c>
      <c r="K118" s="56" t="s">
        <v>52</v>
      </c>
      <c r="L118" s="57">
        <v>18.399999999999999</v>
      </c>
    </row>
    <row r="119" spans="1:12" ht="14.4" x14ac:dyDescent="0.3">
      <c r="A119" s="14"/>
      <c r="B119" s="15"/>
      <c r="C119" s="11"/>
      <c r="D119" s="7" t="s">
        <v>22</v>
      </c>
      <c r="E119" s="58" t="s">
        <v>53</v>
      </c>
      <c r="F119" s="59">
        <v>200</v>
      </c>
      <c r="G119" s="59">
        <v>4</v>
      </c>
      <c r="H119" s="59">
        <v>4</v>
      </c>
      <c r="I119" s="60">
        <v>28</v>
      </c>
      <c r="J119" s="59">
        <v>115</v>
      </c>
      <c r="K119" s="6" t="s">
        <v>54</v>
      </c>
      <c r="L119" s="61">
        <v>12.9</v>
      </c>
    </row>
    <row r="120" spans="1:12" ht="14.4" x14ac:dyDescent="0.3">
      <c r="A120" s="14"/>
      <c r="B120" s="15"/>
      <c r="C120" s="11"/>
      <c r="D120" s="7" t="s">
        <v>23</v>
      </c>
      <c r="E120" s="58" t="s">
        <v>55</v>
      </c>
      <c r="F120" s="59">
        <v>40</v>
      </c>
      <c r="G120" s="59">
        <v>3</v>
      </c>
      <c r="H120" s="59">
        <v>0</v>
      </c>
      <c r="I120" s="60">
        <v>19</v>
      </c>
      <c r="J120" s="59">
        <v>94</v>
      </c>
      <c r="K120" s="6" t="s">
        <v>44</v>
      </c>
      <c r="L120" s="61">
        <v>4.8</v>
      </c>
    </row>
    <row r="121" spans="1:12" ht="14.4" x14ac:dyDescent="0.3">
      <c r="A121" s="14"/>
      <c r="B121" s="15"/>
      <c r="C121" s="11"/>
      <c r="D121" s="6" t="s">
        <v>26</v>
      </c>
      <c r="E121" s="58" t="s">
        <v>56</v>
      </c>
      <c r="F121" s="59">
        <v>60</v>
      </c>
      <c r="G121" s="59">
        <v>0</v>
      </c>
      <c r="H121" s="59">
        <v>0</v>
      </c>
      <c r="I121" s="60">
        <v>1</v>
      </c>
      <c r="J121" s="59">
        <v>6</v>
      </c>
      <c r="K121" s="62" t="s">
        <v>57</v>
      </c>
      <c r="L121" s="61">
        <v>5.05</v>
      </c>
    </row>
    <row r="122" spans="1:12" ht="15" thickBot="1" x14ac:dyDescent="0.35">
      <c r="A122" s="14"/>
      <c r="B122" s="15"/>
      <c r="C122" s="11"/>
      <c r="D122" s="63" t="s">
        <v>24</v>
      </c>
      <c r="E122" s="64" t="s">
        <v>47</v>
      </c>
      <c r="F122" s="65">
        <v>100</v>
      </c>
      <c r="G122" s="65">
        <v>1</v>
      </c>
      <c r="H122" s="65">
        <v>0</v>
      </c>
      <c r="I122" s="66">
        <v>16</v>
      </c>
      <c r="J122" s="65">
        <v>71</v>
      </c>
      <c r="K122" s="63" t="s">
        <v>58</v>
      </c>
      <c r="L122" s="67">
        <v>6.08</v>
      </c>
    </row>
    <row r="123" spans="1:12" ht="14.4" x14ac:dyDescent="0.3">
      <c r="A123" s="16"/>
      <c r="B123" s="17"/>
      <c r="C123" s="8"/>
      <c r="D123" s="18" t="s">
        <v>33</v>
      </c>
      <c r="E123" s="9"/>
      <c r="F123" s="19">
        <f>SUM(F117:F122)</f>
        <v>610</v>
      </c>
      <c r="G123" s="19">
        <f>SUM(G117:G122)</f>
        <v>21</v>
      </c>
      <c r="H123" s="19">
        <f>SUM(H117:H122)</f>
        <v>25</v>
      </c>
      <c r="I123" s="19">
        <f>SUM(I117:I122)</f>
        <v>88</v>
      </c>
      <c r="J123" s="19">
        <f>SUM(J117:J122)</f>
        <v>652</v>
      </c>
      <c r="K123" s="25"/>
      <c r="L123" s="19">
        <f>SUM(L117:L122)</f>
        <v>72.349999999999994</v>
      </c>
    </row>
    <row r="124" spans="1:12" ht="14.4" x14ac:dyDescent="0.3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14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0">SUM(G124:G132)</f>
        <v>0</v>
      </c>
      <c r="H133" s="19">
        <f t="shared" si="50"/>
        <v>0</v>
      </c>
      <c r="I133" s="19">
        <f t="shared" si="50"/>
        <v>0</v>
      </c>
      <c r="J133" s="19">
        <f t="shared" si="50"/>
        <v>0</v>
      </c>
      <c r="K133" s="25"/>
      <c r="L133" s="19">
        <f t="shared" ref="L133" si="51">SUM(L124:L132)</f>
        <v>0</v>
      </c>
    </row>
    <row r="134" spans="1:12" ht="15" thickBot="1" x14ac:dyDescent="0.3">
      <c r="A134" s="33">
        <f>A117</f>
        <v>2</v>
      </c>
      <c r="B134" s="33">
        <f>B117</f>
        <v>2</v>
      </c>
      <c r="C134" s="88" t="s">
        <v>4</v>
      </c>
      <c r="D134" s="89"/>
      <c r="E134" s="31"/>
      <c r="F134" s="32">
        <f>F123+F133</f>
        <v>610</v>
      </c>
      <c r="G134" s="32">
        <f t="shared" ref="G134" si="52">G123+G133</f>
        <v>21</v>
      </c>
      <c r="H134" s="32">
        <f t="shared" ref="H134" si="53">H123+H133</f>
        <v>25</v>
      </c>
      <c r="I134" s="32">
        <f t="shared" ref="I134" si="54">I123+I133</f>
        <v>88</v>
      </c>
      <c r="J134" s="32">
        <f t="shared" ref="J134:L134" si="55">J123+J133</f>
        <v>652</v>
      </c>
      <c r="K134" s="32"/>
      <c r="L134" s="32">
        <f t="shared" si="55"/>
        <v>72.349999999999994</v>
      </c>
    </row>
    <row r="135" spans="1:12" ht="15" thickBot="1" x14ac:dyDescent="0.35">
      <c r="A135" s="20">
        <v>2</v>
      </c>
      <c r="B135" s="21">
        <v>3</v>
      </c>
      <c r="C135" s="22" t="s">
        <v>20</v>
      </c>
      <c r="D135" s="5" t="s">
        <v>21</v>
      </c>
      <c r="E135" s="48" t="s">
        <v>59</v>
      </c>
      <c r="F135" s="68">
        <v>80</v>
      </c>
      <c r="G135" s="49">
        <v>12</v>
      </c>
      <c r="H135" s="49">
        <v>18</v>
      </c>
      <c r="I135" s="50">
        <v>4</v>
      </c>
      <c r="J135" s="49">
        <v>232</v>
      </c>
      <c r="K135" s="51" t="s">
        <v>60</v>
      </c>
      <c r="L135" s="52">
        <v>44.2</v>
      </c>
    </row>
    <row r="136" spans="1:12" ht="14.4" x14ac:dyDescent="0.3">
      <c r="A136" s="23"/>
      <c r="B136" s="15"/>
      <c r="C136" s="11"/>
      <c r="D136" s="8" t="s">
        <v>21</v>
      </c>
      <c r="E136" s="53" t="s">
        <v>61</v>
      </c>
      <c r="F136" s="49">
        <v>150</v>
      </c>
      <c r="G136" s="54">
        <v>6</v>
      </c>
      <c r="H136" s="54">
        <v>6</v>
      </c>
      <c r="I136" s="55">
        <v>32</v>
      </c>
      <c r="J136" s="54">
        <v>206</v>
      </c>
      <c r="K136" s="56" t="s">
        <v>63</v>
      </c>
      <c r="L136" s="57">
        <v>9.75</v>
      </c>
    </row>
    <row r="137" spans="1:12" ht="14.4" x14ac:dyDescent="0.3">
      <c r="A137" s="23"/>
      <c r="B137" s="15"/>
      <c r="C137" s="11"/>
      <c r="D137" s="7" t="s">
        <v>22</v>
      </c>
      <c r="E137" s="58" t="s">
        <v>64</v>
      </c>
      <c r="F137" s="54">
        <v>207</v>
      </c>
      <c r="G137" s="59">
        <v>0</v>
      </c>
      <c r="H137" s="59">
        <v>0</v>
      </c>
      <c r="I137" s="60">
        <v>15</v>
      </c>
      <c r="J137" s="59">
        <v>62</v>
      </c>
      <c r="K137" s="6" t="s">
        <v>65</v>
      </c>
      <c r="L137" s="61">
        <v>3.6</v>
      </c>
    </row>
    <row r="138" spans="1:12" ht="15.75" customHeight="1" x14ac:dyDescent="0.3">
      <c r="A138" s="23"/>
      <c r="B138" s="15"/>
      <c r="C138" s="11"/>
      <c r="D138" s="7" t="s">
        <v>23</v>
      </c>
      <c r="E138" s="58" t="s">
        <v>55</v>
      </c>
      <c r="F138" s="59">
        <v>40</v>
      </c>
      <c r="G138" s="59">
        <v>3</v>
      </c>
      <c r="H138" s="59">
        <v>0</v>
      </c>
      <c r="I138" s="60">
        <v>19</v>
      </c>
      <c r="J138" s="59">
        <v>94</v>
      </c>
      <c r="K138" s="6" t="s">
        <v>44</v>
      </c>
      <c r="L138" s="61">
        <v>4.8</v>
      </c>
    </row>
    <row r="139" spans="1:12" ht="15" thickBot="1" x14ac:dyDescent="0.35">
      <c r="A139" s="23"/>
      <c r="B139" s="15"/>
      <c r="C139" s="11"/>
      <c r="D139" s="7" t="s">
        <v>66</v>
      </c>
      <c r="E139" s="69" t="s">
        <v>47</v>
      </c>
      <c r="F139" s="59">
        <v>100</v>
      </c>
      <c r="G139" s="65">
        <v>1</v>
      </c>
      <c r="H139" s="65">
        <v>0</v>
      </c>
      <c r="I139" s="66">
        <v>9</v>
      </c>
      <c r="J139" s="65">
        <v>41</v>
      </c>
      <c r="K139" s="70" t="s">
        <v>48</v>
      </c>
      <c r="L139" s="67">
        <v>10</v>
      </c>
    </row>
    <row r="140" spans="1:12" ht="15" thickBot="1" x14ac:dyDescent="0.35">
      <c r="A140" s="23"/>
      <c r="B140" s="15"/>
      <c r="C140" s="11"/>
      <c r="D140" s="77"/>
      <c r="E140" s="69"/>
      <c r="F140" s="65" t="s">
        <v>67</v>
      </c>
      <c r="G140" s="75"/>
      <c r="H140" s="75"/>
      <c r="I140" s="75"/>
      <c r="J140" s="75"/>
      <c r="K140" s="70"/>
      <c r="L140" s="75"/>
    </row>
    <row r="141" spans="1:12" ht="14.4" x14ac:dyDescent="0.3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4"/>
      <c r="B142" s="17"/>
      <c r="C142" s="8"/>
      <c r="D142" s="18" t="s">
        <v>33</v>
      </c>
      <c r="E142" s="9"/>
      <c r="F142" s="19">
        <f>SUM(F135:F141)</f>
        <v>577</v>
      </c>
      <c r="G142" s="19">
        <f t="shared" ref="G142:J142" si="56">SUM(G135:G141)</f>
        <v>22</v>
      </c>
      <c r="H142" s="19">
        <f t="shared" si="56"/>
        <v>24</v>
      </c>
      <c r="I142" s="19">
        <f t="shared" si="56"/>
        <v>79</v>
      </c>
      <c r="J142" s="19">
        <f t="shared" si="56"/>
        <v>635</v>
      </c>
      <c r="K142" s="25"/>
      <c r="L142" s="19">
        <f t="shared" ref="L142" si="57">SUM(L135:L141)</f>
        <v>72.349999999999994</v>
      </c>
    </row>
    <row r="143" spans="1:12" ht="14.4" x14ac:dyDescent="0.3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7" t="s">
        <v>27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7" t="s">
        <v>28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5"/>
      <c r="C146" s="11"/>
      <c r="D146" s="7" t="s">
        <v>29</v>
      </c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7" t="s">
        <v>30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32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4"/>
      <c r="B152" s="17"/>
      <c r="C152" s="8"/>
      <c r="D152" s="18" t="s">
        <v>33</v>
      </c>
      <c r="E152" s="9"/>
      <c r="F152" s="19">
        <f>SUM(F143:F151)</f>
        <v>0</v>
      </c>
      <c r="G152" s="19">
        <f t="shared" ref="G152:J152" si="58">SUM(G143:G151)</f>
        <v>0</v>
      </c>
      <c r="H152" s="19">
        <f t="shared" si="58"/>
        <v>0</v>
      </c>
      <c r="I152" s="19">
        <f t="shared" si="58"/>
        <v>0</v>
      </c>
      <c r="J152" s="19">
        <f t="shared" si="58"/>
        <v>0</v>
      </c>
      <c r="K152" s="25"/>
      <c r="L152" s="19">
        <f t="shared" ref="L152" si="59">SUM(L143:L151)</f>
        <v>0</v>
      </c>
    </row>
    <row r="153" spans="1:12" ht="15" thickBot="1" x14ac:dyDescent="0.3">
      <c r="A153" s="29">
        <f>A135</f>
        <v>2</v>
      </c>
      <c r="B153" s="30">
        <f>B135</f>
        <v>3</v>
      </c>
      <c r="C153" s="88" t="s">
        <v>4</v>
      </c>
      <c r="D153" s="89"/>
      <c r="E153" s="31"/>
      <c r="F153" s="32">
        <f>F142+F152</f>
        <v>577</v>
      </c>
      <c r="G153" s="32">
        <f t="shared" ref="G153" si="60">G142+G152</f>
        <v>22</v>
      </c>
      <c r="H153" s="32">
        <f t="shared" ref="H153" si="61">H142+H152</f>
        <v>24</v>
      </c>
      <c r="I153" s="32">
        <f t="shared" ref="I153" si="62">I142+I152</f>
        <v>79</v>
      </c>
      <c r="J153" s="32">
        <f t="shared" ref="J153:L153" si="63">J142+J152</f>
        <v>635</v>
      </c>
      <c r="K153" s="32"/>
      <c r="L153" s="32">
        <f t="shared" si="63"/>
        <v>72.349999999999994</v>
      </c>
    </row>
    <row r="154" spans="1:12" ht="14.4" x14ac:dyDescent="0.3">
      <c r="A154" s="20">
        <v>2</v>
      </c>
      <c r="B154" s="21">
        <v>4</v>
      </c>
      <c r="C154" s="22" t="s">
        <v>20</v>
      </c>
      <c r="D154" s="5" t="s">
        <v>21</v>
      </c>
      <c r="E154" s="48" t="s">
        <v>68</v>
      </c>
      <c r="F154" s="49">
        <v>150</v>
      </c>
      <c r="G154" s="49">
        <v>14</v>
      </c>
      <c r="H154" s="49">
        <v>10</v>
      </c>
      <c r="I154" s="50">
        <v>20</v>
      </c>
      <c r="J154" s="49">
        <v>222</v>
      </c>
      <c r="K154" s="51" t="s">
        <v>69</v>
      </c>
      <c r="L154" s="52">
        <v>44.41</v>
      </c>
    </row>
    <row r="155" spans="1:12" ht="14.4" x14ac:dyDescent="0.3">
      <c r="A155" s="23"/>
      <c r="B155" s="15"/>
      <c r="C155" s="11"/>
      <c r="D155" s="7" t="s">
        <v>22</v>
      </c>
      <c r="E155" s="58" t="s">
        <v>41</v>
      </c>
      <c r="F155" s="59">
        <v>200</v>
      </c>
      <c r="G155" s="59">
        <v>4</v>
      </c>
      <c r="H155" s="59">
        <v>3</v>
      </c>
      <c r="I155" s="60">
        <v>29</v>
      </c>
      <c r="J155" s="59">
        <v>155</v>
      </c>
      <c r="K155" s="6" t="s">
        <v>42</v>
      </c>
      <c r="L155" s="61">
        <v>10.25</v>
      </c>
    </row>
    <row r="156" spans="1:12" ht="14.4" x14ac:dyDescent="0.3">
      <c r="A156" s="23"/>
      <c r="B156" s="15"/>
      <c r="C156" s="11"/>
      <c r="D156" s="7" t="s">
        <v>23</v>
      </c>
      <c r="E156" s="58" t="s">
        <v>70</v>
      </c>
      <c r="F156" s="59" t="s">
        <v>71</v>
      </c>
      <c r="G156" s="59">
        <v>3</v>
      </c>
      <c r="H156" s="59">
        <v>8</v>
      </c>
      <c r="I156" s="60">
        <v>15</v>
      </c>
      <c r="J156" s="59">
        <v>136</v>
      </c>
      <c r="K156" s="62" t="s">
        <v>72</v>
      </c>
      <c r="L156" s="61">
        <v>6.89</v>
      </c>
    </row>
    <row r="157" spans="1:12" ht="14.4" x14ac:dyDescent="0.3">
      <c r="A157" s="23"/>
      <c r="B157" s="15"/>
      <c r="C157" s="11"/>
      <c r="D157" s="10" t="s">
        <v>24</v>
      </c>
      <c r="E157" s="71" t="s">
        <v>73</v>
      </c>
      <c r="F157" s="72">
        <v>100</v>
      </c>
      <c r="G157" s="72">
        <v>1</v>
      </c>
      <c r="H157" s="72">
        <v>0</v>
      </c>
      <c r="I157" s="73">
        <v>16</v>
      </c>
      <c r="J157" s="72">
        <v>71</v>
      </c>
      <c r="K157" s="70"/>
      <c r="L157" s="74">
        <v>6</v>
      </c>
    </row>
    <row r="158" spans="1:12" ht="14.4" x14ac:dyDescent="0.3">
      <c r="A158" s="23"/>
      <c r="B158" s="15"/>
      <c r="C158" s="11"/>
      <c r="D158" s="7" t="s">
        <v>67</v>
      </c>
      <c r="E158" s="69" t="s">
        <v>74</v>
      </c>
      <c r="F158" s="75">
        <v>40</v>
      </c>
      <c r="G158" s="75">
        <v>3</v>
      </c>
      <c r="H158" s="75">
        <v>0</v>
      </c>
      <c r="I158" s="75">
        <v>19</v>
      </c>
      <c r="J158" s="75">
        <v>94</v>
      </c>
      <c r="K158" s="70"/>
      <c r="L158" s="75">
        <v>4.8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4"/>
      <c r="B161" s="17"/>
      <c r="C161" s="8"/>
      <c r="D161" s="18" t="s">
        <v>33</v>
      </c>
      <c r="E161" s="9"/>
      <c r="F161" s="19">
        <f>SUM(F154:F160)</f>
        <v>490</v>
      </c>
      <c r="G161" s="19">
        <f t="shared" ref="G161:J161" si="64">SUM(G154:G160)</f>
        <v>25</v>
      </c>
      <c r="H161" s="19">
        <f t="shared" si="64"/>
        <v>21</v>
      </c>
      <c r="I161" s="19">
        <f t="shared" si="64"/>
        <v>99</v>
      </c>
      <c r="J161" s="19">
        <f t="shared" si="64"/>
        <v>678</v>
      </c>
      <c r="K161" s="25"/>
      <c r="L161" s="19">
        <f t="shared" ref="L161" si="65">SUM(L154:L160)</f>
        <v>72.349999999999994</v>
      </c>
    </row>
    <row r="162" spans="1:12" ht="14.4" x14ac:dyDescent="0.3">
      <c r="A162" s="26">
        <f>A154</f>
        <v>2</v>
      </c>
      <c r="B162" s="13">
        <f>B154</f>
        <v>4</v>
      </c>
      <c r="C162" s="10" t="s">
        <v>25</v>
      </c>
      <c r="D162" s="7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7" t="s">
        <v>27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7" t="s">
        <v>28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3"/>
      <c r="B165" s="15"/>
      <c r="C165" s="11"/>
      <c r="D165" s="7" t="s">
        <v>29</v>
      </c>
      <c r="E165" s="39"/>
      <c r="F165" s="40"/>
      <c r="G165" s="40"/>
      <c r="H165" s="40"/>
      <c r="I165" s="40"/>
      <c r="J165" s="40"/>
      <c r="K165" s="41"/>
      <c r="L165" s="40"/>
    </row>
    <row r="166" spans="1:12" ht="14.4" x14ac:dyDescent="0.3">
      <c r="A166" s="23"/>
      <c r="B166" s="15"/>
      <c r="C166" s="11"/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32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6"/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4"/>
      <c r="B171" s="17"/>
      <c r="C171" s="8"/>
      <c r="D171" s="18" t="s">
        <v>33</v>
      </c>
      <c r="E171" s="9"/>
      <c r="F171" s="19">
        <f>SUM(F162:F170)</f>
        <v>0</v>
      </c>
      <c r="G171" s="19">
        <f t="shared" ref="G171:J171" si="66">SUM(G162:G170)</f>
        <v>0</v>
      </c>
      <c r="H171" s="19">
        <f t="shared" si="66"/>
        <v>0</v>
      </c>
      <c r="I171" s="19">
        <f t="shared" si="66"/>
        <v>0</v>
      </c>
      <c r="J171" s="19">
        <f t="shared" si="66"/>
        <v>0</v>
      </c>
      <c r="K171" s="25"/>
      <c r="L171" s="19">
        <f t="shared" ref="L171" si="67">SUM(L162:L170)</f>
        <v>0</v>
      </c>
    </row>
    <row r="172" spans="1:12" ht="15" thickBot="1" x14ac:dyDescent="0.3">
      <c r="A172" s="29">
        <f>A154</f>
        <v>2</v>
      </c>
      <c r="B172" s="30">
        <f>B154</f>
        <v>4</v>
      </c>
      <c r="C172" s="88" t="s">
        <v>4</v>
      </c>
      <c r="D172" s="89"/>
      <c r="E172" s="31"/>
      <c r="F172" s="32">
        <f>F161+F171</f>
        <v>490</v>
      </c>
      <c r="G172" s="32">
        <f t="shared" ref="G172" si="68">G161+G171</f>
        <v>25</v>
      </c>
      <c r="H172" s="32">
        <f t="shared" ref="H172" si="69">H161+H171</f>
        <v>21</v>
      </c>
      <c r="I172" s="32">
        <f t="shared" ref="I172" si="70">I161+I171</f>
        <v>99</v>
      </c>
      <c r="J172" s="32">
        <f t="shared" ref="J172:L172" si="71">J161+J171</f>
        <v>678</v>
      </c>
      <c r="K172" s="32"/>
      <c r="L172" s="32">
        <f t="shared" si="71"/>
        <v>72.349999999999994</v>
      </c>
    </row>
    <row r="173" spans="1:12" ht="14.4" x14ac:dyDescent="0.3">
      <c r="A173" s="20">
        <v>2</v>
      </c>
      <c r="B173" s="21">
        <v>5</v>
      </c>
      <c r="C173" s="22" t="s">
        <v>20</v>
      </c>
      <c r="D173" s="5" t="s">
        <v>21</v>
      </c>
      <c r="E173" s="48" t="s">
        <v>75</v>
      </c>
      <c r="F173" s="49" t="s">
        <v>76</v>
      </c>
      <c r="G173" s="49">
        <v>10</v>
      </c>
      <c r="H173" s="49">
        <v>13</v>
      </c>
      <c r="I173" s="50">
        <v>10</v>
      </c>
      <c r="J173" s="49">
        <v>192</v>
      </c>
      <c r="K173" s="51" t="s">
        <v>77</v>
      </c>
      <c r="L173" s="52">
        <v>29.3</v>
      </c>
    </row>
    <row r="174" spans="1:12" ht="14.4" x14ac:dyDescent="0.3">
      <c r="A174" s="23"/>
      <c r="B174" s="15"/>
      <c r="C174" s="11"/>
      <c r="D174" s="8" t="s">
        <v>21</v>
      </c>
      <c r="E174" s="53" t="s">
        <v>78</v>
      </c>
      <c r="F174" s="54">
        <v>150</v>
      </c>
      <c r="G174" s="54">
        <v>3</v>
      </c>
      <c r="H174" s="54">
        <v>5</v>
      </c>
      <c r="I174" s="55">
        <v>14</v>
      </c>
      <c r="J174" s="54">
        <v>113</v>
      </c>
      <c r="K174" s="56" t="s">
        <v>79</v>
      </c>
      <c r="L174" s="57">
        <v>12.12</v>
      </c>
    </row>
    <row r="175" spans="1:12" ht="14.4" x14ac:dyDescent="0.3">
      <c r="A175" s="23"/>
      <c r="B175" s="15"/>
      <c r="C175" s="11"/>
      <c r="D175" s="7" t="s">
        <v>22</v>
      </c>
      <c r="E175" s="58" t="s">
        <v>80</v>
      </c>
      <c r="F175" s="59">
        <v>200</v>
      </c>
      <c r="G175" s="59">
        <v>0</v>
      </c>
      <c r="H175" s="59">
        <v>0</v>
      </c>
      <c r="I175" s="60">
        <v>34</v>
      </c>
      <c r="J175" s="59">
        <v>141</v>
      </c>
      <c r="K175" s="6" t="s">
        <v>81</v>
      </c>
      <c r="L175" s="61">
        <v>4.13</v>
      </c>
    </row>
    <row r="176" spans="1:12" ht="14.4" x14ac:dyDescent="0.3">
      <c r="A176" s="23"/>
      <c r="B176" s="15"/>
      <c r="C176" s="11"/>
      <c r="D176" s="7"/>
      <c r="E176" s="58" t="s">
        <v>82</v>
      </c>
      <c r="F176" s="59">
        <v>110</v>
      </c>
      <c r="G176" s="59">
        <v>5</v>
      </c>
      <c r="H176" s="59">
        <v>2</v>
      </c>
      <c r="I176" s="60">
        <v>1</v>
      </c>
      <c r="J176" s="59">
        <v>59</v>
      </c>
      <c r="K176" s="6"/>
      <c r="L176" s="61">
        <v>22</v>
      </c>
    </row>
    <row r="177" spans="1:12" ht="14.4" x14ac:dyDescent="0.3">
      <c r="A177" s="23"/>
      <c r="B177" s="15"/>
      <c r="C177" s="11"/>
      <c r="D177" s="7" t="s">
        <v>23</v>
      </c>
      <c r="E177" s="58" t="s">
        <v>83</v>
      </c>
      <c r="F177" s="59">
        <v>40</v>
      </c>
      <c r="G177" s="59">
        <v>3</v>
      </c>
      <c r="H177" s="59">
        <v>0</v>
      </c>
      <c r="I177" s="60">
        <v>19</v>
      </c>
      <c r="J177" s="59">
        <v>94</v>
      </c>
      <c r="K177" s="6" t="s">
        <v>44</v>
      </c>
      <c r="L177" s="61">
        <v>4.8</v>
      </c>
    </row>
    <row r="178" spans="1:12" ht="14.4" x14ac:dyDescent="0.3">
      <c r="A178" s="23"/>
      <c r="B178" s="15"/>
      <c r="C178" s="11"/>
      <c r="D178" s="77"/>
      <c r="E178" s="69"/>
      <c r="F178" s="75"/>
      <c r="G178" s="75"/>
      <c r="H178" s="75"/>
      <c r="I178" s="75"/>
      <c r="J178" s="75"/>
      <c r="K178" s="70"/>
      <c r="L178" s="75"/>
    </row>
    <row r="179" spans="1:12" ht="14.4" x14ac:dyDescent="0.3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.75" customHeight="1" x14ac:dyDescent="0.3">
      <c r="A180" s="24"/>
      <c r="B180" s="17"/>
      <c r="C180" s="8"/>
      <c r="D180" s="18" t="s">
        <v>33</v>
      </c>
      <c r="E180" s="9"/>
      <c r="F180" s="19">
        <f>SUM(F173:F179)</f>
        <v>500</v>
      </c>
      <c r="G180" s="19">
        <f t="shared" ref="G180:J180" si="72">SUM(G173:G179)</f>
        <v>21</v>
      </c>
      <c r="H180" s="19">
        <f t="shared" si="72"/>
        <v>20</v>
      </c>
      <c r="I180" s="19">
        <f t="shared" si="72"/>
        <v>78</v>
      </c>
      <c r="J180" s="19">
        <f t="shared" si="72"/>
        <v>599</v>
      </c>
      <c r="K180" s="25"/>
      <c r="L180" s="19">
        <f t="shared" ref="L180" si="73">SUM(L173:L179)</f>
        <v>72.350000000000009</v>
      </c>
    </row>
    <row r="181" spans="1:12" ht="14.4" x14ac:dyDescent="0.3">
      <c r="A181" s="26">
        <f>A173</f>
        <v>2</v>
      </c>
      <c r="B181" s="13">
        <f>B173</f>
        <v>5</v>
      </c>
      <c r="C181" s="10" t="s">
        <v>25</v>
      </c>
      <c r="D181" s="7" t="s">
        <v>26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7" t="s">
        <v>27</v>
      </c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7" t="s">
        <v>28</v>
      </c>
      <c r="E183" s="39"/>
      <c r="F183" s="40"/>
      <c r="G183" s="40"/>
      <c r="H183" s="40"/>
      <c r="I183" s="40"/>
      <c r="J183" s="40"/>
      <c r="K183" s="41"/>
      <c r="L183" s="40"/>
    </row>
    <row r="184" spans="1:12" ht="14.4" x14ac:dyDescent="0.3">
      <c r="A184" s="23"/>
      <c r="B184" s="15"/>
      <c r="C184" s="11"/>
      <c r="D184" s="7" t="s">
        <v>29</v>
      </c>
      <c r="E184" s="39"/>
      <c r="F184" s="40"/>
      <c r="G184" s="40"/>
      <c r="H184" s="40"/>
      <c r="I184" s="40"/>
      <c r="J184" s="40"/>
      <c r="K184" s="41"/>
      <c r="L184" s="40"/>
    </row>
    <row r="185" spans="1:12" ht="14.4" x14ac:dyDescent="0.3">
      <c r="A185" s="23"/>
      <c r="B185" s="15"/>
      <c r="C185" s="11"/>
      <c r="D185" s="7" t="s">
        <v>30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31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32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6"/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4"/>
      <c r="B190" s="17"/>
      <c r="C190" s="8"/>
      <c r="D190" s="18" t="s">
        <v>33</v>
      </c>
      <c r="E190" s="9"/>
      <c r="F190" s="19">
        <f>SUM(F181:F189)</f>
        <v>0</v>
      </c>
      <c r="G190" s="19">
        <f t="shared" ref="G190:J190" si="74">SUM(G181:G189)</f>
        <v>0</v>
      </c>
      <c r="H190" s="19">
        <f t="shared" si="74"/>
        <v>0</v>
      </c>
      <c r="I190" s="19">
        <f t="shared" si="74"/>
        <v>0</v>
      </c>
      <c r="J190" s="19">
        <f t="shared" si="74"/>
        <v>0</v>
      </c>
      <c r="K190" s="25"/>
      <c r="L190" s="19">
        <f t="shared" ref="L190" si="75">SUM(L181:L189)</f>
        <v>0</v>
      </c>
    </row>
    <row r="191" spans="1:12" ht="15" thickBot="1" x14ac:dyDescent="0.3">
      <c r="A191" s="29">
        <f>A173</f>
        <v>2</v>
      </c>
      <c r="B191" s="30">
        <f>B173</f>
        <v>5</v>
      </c>
      <c r="C191" s="88" t="s">
        <v>4</v>
      </c>
      <c r="D191" s="89"/>
      <c r="E191" s="31"/>
      <c r="F191" s="32">
        <f>F180+F190</f>
        <v>500</v>
      </c>
      <c r="G191" s="32">
        <f t="shared" ref="G191" si="76">G180+G190</f>
        <v>21</v>
      </c>
      <c r="H191" s="32">
        <f t="shared" ref="H191" si="77">H180+H190</f>
        <v>20</v>
      </c>
      <c r="I191" s="32">
        <f t="shared" ref="I191" si="78">I180+I190</f>
        <v>78</v>
      </c>
      <c r="J191" s="32">
        <f t="shared" ref="J191:L191" si="79">J180+J190</f>
        <v>599</v>
      </c>
      <c r="K191" s="32"/>
      <c r="L191" s="32">
        <f t="shared" si="79"/>
        <v>72.350000000000009</v>
      </c>
    </row>
    <row r="192" spans="1:12" ht="13.8" thickBot="1" x14ac:dyDescent="0.3">
      <c r="A192" s="27"/>
      <c r="B192" s="28"/>
      <c r="C192" s="90" t="s">
        <v>5</v>
      </c>
      <c r="D192" s="90"/>
      <c r="E192" s="90"/>
      <c r="F192" s="34">
        <f>(F23+F40+F59+F78+F97+F116+F134+F153+F172+F191)/(IF(F23=0,0,1)+IF(F40=0,0,1)+IF(F59=0,0,1)+IF(F78=0,0,1)+IF(F97=0,0,1)+IF(F116=0,0,1)+IF(F134=0,0,1)+IF(F153=0,0,1)+IF(F172=0,0,1)+IF(F191=0,0,1))</f>
        <v>558.70000000000005</v>
      </c>
      <c r="G192" s="34">
        <f>(G23+G40+G59+G78+G97+G116+G134+G153+G172+G191)/(IF(G23=0,0,1)+IF(G40=0,0,1)+IF(G59=0,0,1)+IF(G78=0,0,1)+IF(G97=0,0,1)+IF(G116=0,0,1)+IF(G134=0,0,1)+IF(G153=0,0,1)+IF(G172=0,0,1)+IF(G191=0,0,1))</f>
        <v>23.1</v>
      </c>
      <c r="H192" s="34">
        <f>(H23+H40+H59+H78+H97+H116+H134+H153+H172+H191)/(IF(H23=0,0,1)+IF(H40=0,0,1)+IF(H59=0,0,1)+IF(H78=0,0,1)+IF(H97=0,0,1)+IF(H116=0,0,1)+IF(H134=0,0,1)+IF(H153=0,0,1)+IF(H172=0,0,1)+IF(H191=0,0,1))</f>
        <v>23.8</v>
      </c>
      <c r="I192" s="34">
        <f>(I23+I40+I59+I78+I97+I116+I134+I153+I172+I191)/(IF(I23=0,0,1)+IF(I40=0,0,1)+IF(I59=0,0,1)+IF(I78=0,0,1)+IF(I97=0,0,1)+IF(I116=0,0,1)+IF(I134=0,0,1)+IF(I153=0,0,1)+IF(I172=0,0,1)+IF(I191=0,0,1))</f>
        <v>90.1</v>
      </c>
      <c r="J192" s="34">
        <f>(J23+J40+J59+J78+J97+J116+J134+J153+J172+J191)/(IF(J23=0,0,1)+IF(J40=0,0,1)+IF(J59=0,0,1)+IF(J78=0,0,1)+IF(J97=0,0,1)+IF(J116=0,0,1)+IF(J134=0,0,1)+IF(J153=0,0,1)+IF(J172=0,0,1)+IF(J191=0,0,1))</f>
        <v>667.7</v>
      </c>
      <c r="K192" s="34"/>
      <c r="L192" s="34">
        <f>(L23+L40+L59+L78+L97+L116+L134+L153+L172+L191)/(IF(L23=0,0,1)+IF(L40=0,0,1)+IF(L59=0,0,1)+IF(L78=0,0,1)+IF(L97=0,0,1)+IF(L116=0,0,1)+IF(L134=0,0,1)+IF(L153=0,0,1)+IF(L172=0,0,1)+IF(L191=0,0,1))</f>
        <v>72.350000000000009</v>
      </c>
    </row>
  </sheetData>
  <mergeCells count="14">
    <mergeCell ref="C78:D78"/>
    <mergeCell ref="C97:D97"/>
    <mergeCell ref="C23:D23"/>
    <mergeCell ref="C192:E192"/>
    <mergeCell ref="C191:D191"/>
    <mergeCell ref="C116:D116"/>
    <mergeCell ref="C134:D134"/>
    <mergeCell ref="C153:D153"/>
    <mergeCell ref="C172:D172"/>
    <mergeCell ref="C1:E1"/>
    <mergeCell ref="H1:K1"/>
    <mergeCell ref="H2:K2"/>
    <mergeCell ref="C40:D40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2026-01-13T16:45:04Z</dcterms:modified>
</cp:coreProperties>
</file>